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defaultThemeVersion="124226"/>
  <xr:revisionPtr revIDLastSave="0" documentId="8_{B69C1568-A712-4ED4-82F4-A219064D5164}" xr6:coauthVersionLast="47" xr6:coauthVersionMax="47" xr10:uidLastSave="{00000000-0000-0000-0000-000000000000}"/>
  <workbookProtection workbookAlgorithmName="SHA-512" workbookHashValue="lb8XMW1SbgW0ZLRNJXyOuBCZ5F9S9+XHX2pHePKBwOq6YJW3ivpkm/fj0rPjKEO5z02yeNvshDj43ViFSBkKaw==" workbookSaltValue="7dEHHObEoj0H2vsmGtcAZg==" workbookSpinCount="100000" lockStructure="1"/>
  <bookViews>
    <workbookView xWindow="-98" yWindow="-98" windowWidth="21795" windowHeight="13875" xr2:uid="{00000000-000D-0000-FFFF-FFFF00000000}"/>
  </bookViews>
  <sheets>
    <sheet name="Sheet2" sheetId="2" r:id="rId1"/>
  </sheets>
  <definedNames>
    <definedName name="_xlnm.Print_Area" localSheetId="0">Sheet2!$A$1:$K$69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2" l="1"/>
  <c r="E40" i="2"/>
  <c r="E34" i="2"/>
  <c r="E24" i="2"/>
  <c r="E39" i="2" l="1"/>
  <c r="E38" i="2"/>
  <c r="E37" i="2"/>
  <c r="E36" i="2"/>
  <c r="E33" i="2"/>
  <c r="E32" i="2"/>
  <c r="E23" i="2"/>
  <c r="E26" i="2"/>
  <c r="E21" i="2"/>
  <c r="E22" i="2"/>
  <c r="E16" i="2"/>
  <c r="E15" i="2"/>
  <c r="E11" i="2" l="1"/>
  <c r="E49" i="2" l="1"/>
  <c r="E48" i="2"/>
  <c r="E13" i="2"/>
  <c r="E44" i="2" l="1"/>
  <c r="E50" i="2" l="1"/>
  <c r="E52" i="2"/>
  <c r="E53" i="2"/>
  <c r="E45" i="2"/>
  <c r="E42" i="2"/>
  <c r="E43" i="2"/>
  <c r="E28" i="2"/>
  <c r="E29" i="2"/>
  <c r="E30" i="2"/>
  <c r="E31" i="2"/>
  <c r="E14" i="2"/>
  <c r="E17" i="2"/>
  <c r="E12" i="2" l="1"/>
  <c r="E10" i="2"/>
  <c r="E9" i="2"/>
  <c r="E20" i="2"/>
  <c r="E27" i="2"/>
  <c r="E55" i="2" l="1"/>
  <c r="E56" i="2" l="1"/>
  <c r="E57" i="2" s="1"/>
  <c r="E59" i="2" s="1"/>
  <c r="E58" i="2"/>
  <c r="E60" i="2" l="1"/>
</calcChain>
</file>

<file path=xl/sharedStrings.xml><?xml version="1.0" encoding="utf-8"?>
<sst xmlns="http://schemas.openxmlformats.org/spreadsheetml/2006/main" count="95" uniqueCount="94">
  <si>
    <t xml:space="preserve">James Root |Director of Event Technology  | 912-721-4585 </t>
  </si>
  <si>
    <t>EQUIPMENT RENTAL</t>
  </si>
  <si>
    <t>Qty</t>
  </si>
  <si>
    <t>Day Rate</t>
  </si>
  <si>
    <t>Days</t>
  </si>
  <si>
    <t>Total</t>
  </si>
  <si>
    <t>Please Print Clearly &amp; Fill Out Completely</t>
  </si>
  <si>
    <t>VIDEO</t>
  </si>
  <si>
    <t>EXHIBITOR CONTACT INFORMATION</t>
  </si>
  <si>
    <t xml:space="preserve">21" Display Monitor </t>
  </si>
  <si>
    <t>Company:</t>
  </si>
  <si>
    <t>32" Display Monitor</t>
  </si>
  <si>
    <t>Order Contact:</t>
  </si>
  <si>
    <t>50" Display Monitor</t>
  </si>
  <si>
    <t>Address :</t>
  </si>
  <si>
    <t>75" Display Monitor</t>
  </si>
  <si>
    <t>City:</t>
  </si>
  <si>
    <t>5,000 Lumen LCD Projector</t>
  </si>
  <si>
    <t>State:</t>
  </si>
  <si>
    <t>10,000 Lumen Laser Projector</t>
  </si>
  <si>
    <t>Zip Code:</t>
  </si>
  <si>
    <t>6'- 8' Tripod Screen w/Skirt</t>
  </si>
  <si>
    <t>Tel:</t>
  </si>
  <si>
    <t>6'x10' Fastfold Screen w/Skirt</t>
  </si>
  <si>
    <t>EXHIBITOR DELIVERY INFORMATION</t>
  </si>
  <si>
    <t>7'x12' Fastfold Screen w/ Skirt</t>
  </si>
  <si>
    <t>Room/Booth #:</t>
  </si>
  <si>
    <t>8'x14' Fastfold Screen w/ Skirt</t>
  </si>
  <si>
    <t>Site Contact:</t>
  </si>
  <si>
    <t>LIGHTING</t>
  </si>
  <si>
    <t>Cell Phone:</t>
  </si>
  <si>
    <t>Source 4 Leko</t>
  </si>
  <si>
    <t>Delivery Date:</t>
  </si>
  <si>
    <t>6 Channel Dimmer Pack</t>
  </si>
  <si>
    <t>Delivery Time:</t>
  </si>
  <si>
    <t>LED Color Par Uplight</t>
  </si>
  <si>
    <t>Received By:</t>
  </si>
  <si>
    <t>X:__________________________________</t>
  </si>
  <si>
    <t>Lighting Control Board</t>
  </si>
  <si>
    <t>Pick-Up Date:</t>
  </si>
  <si>
    <t>Truss Tower</t>
  </si>
  <si>
    <t>Pick-Up Time:</t>
  </si>
  <si>
    <t>AUDIO</t>
  </si>
  <si>
    <t>Delivered By:</t>
  </si>
  <si>
    <t>Wired Microphone w/ Stand</t>
  </si>
  <si>
    <t>PAYMENT INFORMATION</t>
  </si>
  <si>
    <t>UHF Wireless Microphone w/ Stand</t>
  </si>
  <si>
    <t>Payment Type:</t>
  </si>
  <si>
    <t>Credit Card</t>
  </si>
  <si>
    <t>Company Check</t>
  </si>
  <si>
    <t>4/6 Channel Mixer</t>
  </si>
  <si>
    <t>(Payable to: INSPIRE)</t>
  </si>
  <si>
    <t>12 Channel Mixer</t>
  </si>
  <si>
    <t>Card Type:</t>
  </si>
  <si>
    <t>16 Channel Mixer</t>
  </si>
  <si>
    <t>Card Number:</t>
  </si>
  <si>
    <t>Tower Speaker w/Subwoofer</t>
  </si>
  <si>
    <t>QSC Loudspeaker</t>
  </si>
  <si>
    <t>Card Exp Date:</t>
  </si>
  <si>
    <t>QSC Subwoofer</t>
  </si>
  <si>
    <t>Computer Audio Interface</t>
  </si>
  <si>
    <t>3-digit #:</t>
  </si>
  <si>
    <t>COMPUTER</t>
  </si>
  <si>
    <t>PC Laptop Computer</t>
  </si>
  <si>
    <t>Name on Card:</t>
  </si>
  <si>
    <t>Macbook Pro Laptop Computer</t>
  </si>
  <si>
    <t>Computer Video Adapters</t>
  </si>
  <si>
    <t>Billing Address:</t>
  </si>
  <si>
    <t>Computer Presentation Advancer</t>
  </si>
  <si>
    <t>Computer Ethernet Adapters</t>
  </si>
  <si>
    <t>ACCESSORIES</t>
  </si>
  <si>
    <t>Flip Chart w/ Pad &amp; Markers</t>
  </si>
  <si>
    <t>Are you the Card Holder?</t>
  </si>
  <si>
    <t>Flip Chart w/ Adhesive Pad &amp; Markers</t>
  </si>
  <si>
    <t>Is this a Corporate Card?</t>
  </si>
  <si>
    <t>Whiteboard w/ Markers &amp; Eraser</t>
  </si>
  <si>
    <t>Date Signed:</t>
  </si>
  <si>
    <t>34" AV Cart w/ Skirt</t>
  </si>
  <si>
    <t>54" AV Cart w/ Skirt</t>
  </si>
  <si>
    <t>Signature:</t>
  </si>
  <si>
    <t>EXHIBIT POWER</t>
  </si>
  <si>
    <t>25' Extension Cord and Power Strip</t>
  </si>
  <si>
    <t>25' Extension Cord and Power Cube w/USB</t>
  </si>
  <si>
    <t>-Exhibitors are responsible for any/all lost or damaged equipment.
-A 25% fee will apply for all orders cancelled less than 
72 hours prior to delivery.
-Cancellations after delivery is set up will be charged at 100%.
-ALL EXHIBITORS NEED TO BE PRESENT AT THE TIME REQUESTED FOR DELIVERY.
ALL EQUIPMENT WILL STILL BE CHARGED AT 100%.
-IF YOU NEED ASSISTANCE COMPLETING YOUR ORDER, 
PLEASE CALL (912)721-4585</t>
  </si>
  <si>
    <t>INTERNET ACCESS</t>
  </si>
  <si>
    <t>Wireless Internet Connection</t>
  </si>
  <si>
    <t>Wired Internet Connection</t>
  </si>
  <si>
    <t>TOTALS</t>
  </si>
  <si>
    <t>Equipment Total</t>
  </si>
  <si>
    <t>Service Charge (Labor/Delivery/Setup/Pickup)</t>
  </si>
  <si>
    <t>Sub Total</t>
  </si>
  <si>
    <t>(On-Site Orders) Late Order Premium</t>
  </si>
  <si>
    <t>Tax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</si>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</sst>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164" formatCode="[$-F800]dddd\,\ mmmm\ dd\,\ yyyy"/>
    <numFmt numFmtId="165" formatCode="00000"/>
    <numFmt numFmtId="166" formatCode="[&lt;=9999999]###\-####;\(###\)\ ###\-####"/>
    <numFmt numFmtId="167" formatCode="[$-409]h:mm\ AM/PM;@"/>
    <numFmt numFmtId="168" formatCode="&quot;$&quot;#,##0.00"/>
  </numFmts>
  <fonts count="18">
    <font>
      <sz val="10"/>
      <name val="Arial"/>
    </font>
    <font>
      <sz val="8"/>
      <name val="Calibri"/>
      <family val="2"/>
    </font>
    <font>
      <b/>
      <sz val="8"/>
      <color indexed="8"/>
      <name val="Calibri"/>
      <family val="2"/>
    </font>
    <font>
      <i/>
      <sz val="8"/>
      <color indexed="8"/>
      <name val="Calibri"/>
      <family val="2"/>
    </font>
    <font>
      <i/>
      <sz val="8"/>
      <name val="Calibri"/>
      <family val="2"/>
    </font>
    <font>
      <b/>
      <sz val="8"/>
      <name val="Calibri"/>
      <family val="2"/>
    </font>
    <font>
      <sz val="8"/>
      <color indexed="8"/>
      <name val="Calibri"/>
      <family val="2"/>
    </font>
    <font>
      <b/>
      <u/>
      <sz val="8"/>
      <name val="Calibri"/>
      <family val="2"/>
    </font>
    <font>
      <i/>
      <sz val="8"/>
      <color indexed="60"/>
      <name val="Calibri"/>
      <family val="2"/>
    </font>
    <font>
      <b/>
      <i/>
      <sz val="8"/>
      <name val="Calibri"/>
      <family val="2"/>
    </font>
    <font>
      <sz val="8"/>
      <color indexed="22"/>
      <name val="Calibri"/>
      <family val="2"/>
    </font>
    <font>
      <b/>
      <i/>
      <sz val="8"/>
      <color indexed="10"/>
      <name val="Calibri"/>
      <family val="2"/>
    </font>
    <font>
      <sz val="8"/>
      <name val="Domus Titling Semibold"/>
      <family val="5"/>
    </font>
    <font>
      <sz val="6"/>
      <name val="Calibri"/>
      <family val="2"/>
    </font>
    <font>
      <sz val="7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8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6" fillId="0" borderId="0" applyFont="0" applyFill="0" applyBorder="0" applyAlignment="0" applyProtection="0"/>
  </cellStyleXfs>
  <cellXfs count="168">
    <xf numFmtId="0" fontId="0" fillId="0" borderId="0" xfId="0"/>
    <xf numFmtId="0" fontId="1" fillId="0" borderId="0" xfId="0" applyFont="1" applyAlignment="1">
      <alignment horizontal="left" vertical="top"/>
    </xf>
    <xf numFmtId="1" fontId="1" fillId="0" borderId="0" xfId="0" applyNumberFormat="1" applyFont="1" applyAlignment="1">
      <alignment horizontal="center" vertical="top"/>
    </xf>
    <xf numFmtId="40" fontId="1" fillId="0" borderId="0" xfId="0" applyNumberFormat="1" applyFont="1" applyAlignment="1">
      <alignment horizontal="center" vertical="top"/>
    </xf>
    <xf numFmtId="40" fontId="1" fillId="0" borderId="0" xfId="0" applyNumberFormat="1" applyFont="1" applyAlignment="1">
      <alignment horizontal="right" vertical="top"/>
    </xf>
    <xf numFmtId="0" fontId="1" fillId="0" borderId="0" xfId="0" applyFont="1"/>
    <xf numFmtId="0" fontId="1" fillId="0" borderId="0" xfId="0" applyFont="1" applyAlignment="1">
      <alignment horizontal="right" vertical="top"/>
    </xf>
    <xf numFmtId="1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40" fontId="1" fillId="0" borderId="0" xfId="0" applyNumberFormat="1" applyFont="1" applyAlignment="1">
      <alignment vertical="top"/>
    </xf>
    <xf numFmtId="0" fontId="1" fillId="0" borderId="0" xfId="0" applyFont="1" applyAlignment="1">
      <alignment horizontal="center" vertical="top"/>
    </xf>
    <xf numFmtId="0" fontId="5" fillId="0" borderId="0" xfId="0" applyFont="1" applyAlignment="1">
      <alignment horizontal="right"/>
    </xf>
    <xf numFmtId="0" fontId="12" fillId="0" borderId="0" xfId="0" applyFont="1" applyAlignment="1">
      <alignment horizontal="left" vertical="top"/>
    </xf>
    <xf numFmtId="40" fontId="2" fillId="0" borderId="0" xfId="0" applyNumberFormat="1" applyFont="1" applyAlignment="1">
      <alignment horizontal="right" vertical="top" wrapText="1"/>
    </xf>
    <xf numFmtId="40" fontId="1" fillId="0" borderId="0" xfId="0" applyNumberFormat="1" applyFont="1"/>
    <xf numFmtId="40" fontId="4" fillId="0" borderId="0" xfId="0" applyNumberFormat="1" applyFont="1"/>
    <xf numFmtId="0" fontId="1" fillId="0" borderId="2" xfId="0" applyFont="1" applyBorder="1" applyAlignment="1">
      <alignment horizontal="left" vertical="top"/>
    </xf>
    <xf numFmtId="8" fontId="1" fillId="0" borderId="3" xfId="0" applyNumberFormat="1" applyFont="1" applyBorder="1" applyAlignment="1">
      <alignment horizontal="center" vertical="top"/>
    </xf>
    <xf numFmtId="8" fontId="1" fillId="0" borderId="4" xfId="0" applyNumberFormat="1" applyFont="1" applyBorder="1" applyAlignment="1">
      <alignment horizontal="right"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horizontal="center"/>
    </xf>
    <xf numFmtId="0" fontId="3" fillId="0" borderId="3" xfId="0" applyFont="1" applyBorder="1"/>
    <xf numFmtId="9" fontId="1" fillId="0" borderId="12" xfId="0" applyNumberFormat="1" applyFont="1" applyBorder="1"/>
    <xf numFmtId="0" fontId="1" fillId="0" borderId="12" xfId="0" applyFont="1" applyBorder="1"/>
    <xf numFmtId="8" fontId="1" fillId="0" borderId="39" xfId="0" applyNumberFormat="1" applyFont="1" applyBorder="1"/>
    <xf numFmtId="8" fontId="1" fillId="0" borderId="4" xfId="0" applyNumberFormat="1" applyFont="1" applyBorder="1"/>
    <xf numFmtId="8" fontId="4" fillId="0" borderId="4" xfId="0" applyNumberFormat="1" applyFont="1" applyBorder="1"/>
    <xf numFmtId="9" fontId="6" fillId="0" borderId="3" xfId="0" applyNumberFormat="1" applyFont="1" applyBorder="1"/>
    <xf numFmtId="10" fontId="3" fillId="0" borderId="3" xfId="0" applyNumberFormat="1" applyFont="1" applyBorder="1"/>
    <xf numFmtId="0" fontId="5" fillId="0" borderId="5" xfId="0" applyFont="1" applyBorder="1" applyAlignment="1">
      <alignment horizontal="right" vertical="top"/>
    </xf>
    <xf numFmtId="0" fontId="5" fillId="0" borderId="2" xfId="0" applyFont="1" applyBorder="1" applyAlignment="1">
      <alignment horizontal="right" vertical="top"/>
    </xf>
    <xf numFmtId="0" fontId="9" fillId="0" borderId="2" xfId="0" applyFont="1" applyBorder="1" applyAlignment="1">
      <alignment horizontal="right" vertical="top"/>
    </xf>
    <xf numFmtId="0" fontId="5" fillId="0" borderId="6" xfId="0" applyFont="1" applyBorder="1" applyAlignment="1">
      <alignment horizontal="right" vertical="top"/>
    </xf>
    <xf numFmtId="0" fontId="9" fillId="0" borderId="6" xfId="0" applyFont="1" applyBorder="1" applyAlignment="1">
      <alignment horizontal="right" vertical="top"/>
    </xf>
    <xf numFmtId="1" fontId="1" fillId="0" borderId="3" xfId="0" applyNumberFormat="1" applyFont="1" applyBorder="1" applyAlignment="1" applyProtection="1">
      <alignment horizontal="center" vertical="top"/>
      <protection locked="0"/>
    </xf>
    <xf numFmtId="0" fontId="1" fillId="0" borderId="7" xfId="0" applyFont="1" applyBorder="1" applyAlignment="1" applyProtection="1">
      <alignment horizontal="center" vertical="top"/>
      <protection locked="0"/>
    </xf>
    <xf numFmtId="0" fontId="1" fillId="0" borderId="8" xfId="0" applyFont="1" applyBorder="1" applyAlignment="1" applyProtection="1">
      <alignment horizontal="center" vertical="top"/>
      <protection locked="0"/>
    </xf>
    <xf numFmtId="0" fontId="1" fillId="0" borderId="9" xfId="0" applyFont="1" applyBorder="1" applyAlignment="1" applyProtection="1">
      <alignment horizontal="center" vertical="top"/>
      <protection locked="0"/>
    </xf>
    <xf numFmtId="0" fontId="2" fillId="0" borderId="1" xfId="0" applyFont="1" applyBorder="1" applyAlignment="1">
      <alignment horizontal="left" vertical="center"/>
    </xf>
    <xf numFmtId="1" fontId="2" fillId="0" borderId="1" xfId="0" applyNumberFormat="1" applyFont="1" applyBorder="1" applyAlignment="1">
      <alignment horizontal="center" vertical="center"/>
    </xf>
    <xf numFmtId="40" fontId="2" fillId="0" borderId="1" xfId="0" applyNumberFormat="1" applyFont="1" applyBorder="1" applyAlignment="1">
      <alignment horizontal="center" vertical="center" wrapText="1"/>
    </xf>
    <xf numFmtId="1" fontId="2" fillId="0" borderId="40" xfId="0" applyNumberFormat="1" applyFont="1" applyBorder="1" applyAlignment="1">
      <alignment horizontal="center" vertical="center" wrapText="1"/>
    </xf>
    <xf numFmtId="0" fontId="1" fillId="0" borderId="26" xfId="0" applyFont="1" applyBorder="1" applyAlignment="1">
      <alignment horizontal="left" vertical="top"/>
    </xf>
    <xf numFmtId="0" fontId="2" fillId="0" borderId="0" xfId="0" applyFont="1" applyAlignment="1">
      <alignment horizontal="center" vertical="top"/>
    </xf>
    <xf numFmtId="0" fontId="2" fillId="0" borderId="3" xfId="0" applyFont="1" applyBorder="1" applyAlignment="1" applyProtection="1">
      <alignment horizontal="center" vertical="top"/>
      <protection locked="0"/>
    </xf>
    <xf numFmtId="0" fontId="2" fillId="0" borderId="4" xfId="0" applyFont="1" applyBorder="1" applyAlignment="1" applyProtection="1">
      <alignment horizontal="center" vertical="top"/>
      <protection locked="0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9" fontId="2" fillId="0" borderId="3" xfId="0" applyNumberFormat="1" applyFont="1" applyBorder="1" applyAlignment="1">
      <alignment horizontal="center"/>
    </xf>
    <xf numFmtId="9" fontId="2" fillId="0" borderId="3" xfId="0" applyNumberFormat="1" applyFont="1" applyBorder="1"/>
    <xf numFmtId="8" fontId="2" fillId="4" borderId="4" xfId="0" applyNumberFormat="1" applyFont="1" applyFill="1" applyBorder="1"/>
    <xf numFmtId="40" fontId="2" fillId="0" borderId="0" xfId="0" applyNumberFormat="1" applyFont="1"/>
    <xf numFmtId="8" fontId="2" fillId="4" borderId="37" xfId="0" applyNumberFormat="1" applyFont="1" applyFill="1" applyBorder="1"/>
    <xf numFmtId="168" fontId="1" fillId="0" borderId="4" xfId="1" applyNumberFormat="1" applyFont="1" applyBorder="1"/>
    <xf numFmtId="1" fontId="5" fillId="3" borderId="25" xfId="0" applyNumberFormat="1" applyFont="1" applyFill="1" applyBorder="1" applyAlignment="1">
      <alignment horizontal="center" vertical="top"/>
    </xf>
    <xf numFmtId="1" fontId="5" fillId="3" borderId="8" xfId="0" applyNumberFormat="1" applyFont="1" applyFill="1" applyBorder="1" applyAlignment="1">
      <alignment horizontal="center" vertical="top"/>
    </xf>
    <xf numFmtId="1" fontId="5" fillId="3" borderId="9" xfId="0" applyNumberFormat="1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5" fillId="4" borderId="27" xfId="0" applyFont="1" applyFill="1" applyBorder="1" applyAlignment="1">
      <alignment horizontal="right"/>
    </xf>
    <xf numFmtId="0" fontId="5" fillId="4" borderId="28" xfId="0" applyFont="1" applyFill="1" applyBorder="1" applyAlignment="1">
      <alignment horizontal="right"/>
    </xf>
    <xf numFmtId="0" fontId="5" fillId="4" borderId="29" xfId="0" applyFont="1" applyFill="1" applyBorder="1" applyAlignment="1">
      <alignment horizontal="right"/>
    </xf>
    <xf numFmtId="0" fontId="2" fillId="2" borderId="13" xfId="0" applyFont="1" applyFill="1" applyBorder="1" applyAlignment="1">
      <alignment horizontal="right" vertical="top"/>
    </xf>
    <xf numFmtId="0" fontId="2" fillId="2" borderId="14" xfId="0" applyFont="1" applyFill="1" applyBorder="1" applyAlignment="1">
      <alignment horizontal="right" vertical="top"/>
    </xf>
    <xf numFmtId="0" fontId="2" fillId="2" borderId="15" xfId="0" applyFont="1" applyFill="1" applyBorder="1" applyAlignment="1">
      <alignment horizontal="right" vertical="top"/>
    </xf>
    <xf numFmtId="0" fontId="5" fillId="0" borderId="30" xfId="0" applyFont="1" applyBorder="1" applyAlignment="1">
      <alignment horizontal="right"/>
    </xf>
    <xf numFmtId="0" fontId="5" fillId="0" borderId="12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5" fillId="4" borderId="8" xfId="0" applyFont="1" applyFill="1" applyBorder="1" applyAlignment="1">
      <alignment horizontal="right"/>
    </xf>
    <xf numFmtId="0" fontId="5" fillId="4" borderId="26" xfId="0" applyFont="1" applyFill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14" fontId="1" fillId="0" borderId="21" xfId="0" applyNumberFormat="1" applyFont="1" applyBorder="1" applyAlignment="1" applyProtection="1">
      <alignment horizontal="center" vertical="center"/>
      <protection locked="0"/>
    </xf>
    <xf numFmtId="14" fontId="1" fillId="0" borderId="22" xfId="0" applyNumberFormat="1" applyFont="1" applyBorder="1" applyAlignment="1" applyProtection="1">
      <alignment horizontal="center" vertical="center"/>
      <protection locked="0"/>
    </xf>
    <xf numFmtId="14" fontId="1" fillId="0" borderId="23" xfId="0" applyNumberFormat="1" applyFont="1" applyBorder="1" applyAlignment="1" applyProtection="1">
      <alignment horizontal="center" vertical="center"/>
      <protection locked="0"/>
    </xf>
    <xf numFmtId="14" fontId="0" fillId="0" borderId="17" xfId="0" applyNumberFormat="1" applyBorder="1" applyAlignment="1" applyProtection="1">
      <alignment horizontal="center" vertical="center"/>
      <protection locked="0"/>
    </xf>
    <xf numFmtId="14" fontId="0" fillId="0" borderId="18" xfId="0" applyNumberFormat="1" applyBorder="1" applyAlignment="1" applyProtection="1">
      <alignment horizontal="center" vertical="center"/>
      <protection locked="0"/>
    </xf>
    <xf numFmtId="14" fontId="0" fillId="0" borderId="16" xfId="0" applyNumberFormat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21" xfId="0" applyFont="1" applyBorder="1" applyAlignment="1" applyProtection="1">
      <alignment horizontal="center" vertical="top"/>
      <protection locked="0"/>
    </xf>
    <xf numFmtId="0" fontId="5" fillId="0" borderId="22" xfId="0" applyFont="1" applyBorder="1" applyAlignment="1" applyProtection="1">
      <alignment horizontal="center" vertical="top"/>
      <protection locked="0"/>
    </xf>
    <xf numFmtId="0" fontId="5" fillId="0" borderId="23" xfId="0" applyFont="1" applyBorder="1" applyAlignment="1" applyProtection="1">
      <alignment horizontal="center" vertical="top"/>
      <protection locked="0"/>
    </xf>
    <xf numFmtId="0" fontId="5" fillId="0" borderId="24" xfId="0" applyFont="1" applyBorder="1" applyAlignment="1" applyProtection="1">
      <alignment horizontal="center" vertical="top"/>
      <protection locked="0"/>
    </xf>
    <xf numFmtId="0" fontId="5" fillId="0" borderId="14" xfId="0" applyFont="1" applyBorder="1" applyAlignment="1" applyProtection="1">
      <alignment horizontal="center" vertical="top"/>
      <protection locked="0"/>
    </xf>
    <xf numFmtId="0" fontId="5" fillId="0" borderId="15" xfId="0" applyFont="1" applyBorder="1" applyAlignment="1" applyProtection="1">
      <alignment horizontal="center" vertical="top"/>
      <protection locked="0"/>
    </xf>
    <xf numFmtId="165" fontId="1" fillId="0" borderId="7" xfId="0" applyNumberFormat="1" applyFont="1" applyBorder="1" applyAlignment="1" applyProtection="1">
      <alignment horizontal="left" vertical="top"/>
      <protection locked="0"/>
    </xf>
    <xf numFmtId="165" fontId="1" fillId="0" borderId="8" xfId="0" applyNumberFormat="1" applyFont="1" applyBorder="1" applyAlignment="1" applyProtection="1">
      <alignment horizontal="left" vertical="top"/>
      <protection locked="0"/>
    </xf>
    <xf numFmtId="165" fontId="1" fillId="0" borderId="9" xfId="0" applyNumberFormat="1" applyFont="1" applyBorder="1" applyAlignment="1" applyProtection="1">
      <alignment horizontal="left" vertical="top"/>
      <protection locked="0"/>
    </xf>
    <xf numFmtId="0" fontId="1" fillId="0" borderId="10" xfId="0" applyFont="1" applyBorder="1" applyAlignment="1" applyProtection="1">
      <alignment horizontal="left" vertical="top"/>
      <protection locked="0"/>
    </xf>
    <xf numFmtId="0" fontId="1" fillId="0" borderId="11" xfId="0" applyFont="1" applyBorder="1" applyAlignment="1" applyProtection="1">
      <alignment horizontal="left" vertical="top"/>
      <protection locked="0"/>
    </xf>
    <xf numFmtId="0" fontId="2" fillId="2" borderId="25" xfId="0" applyFont="1" applyFill="1" applyBorder="1" applyAlignment="1">
      <alignment horizontal="center" vertical="top"/>
    </xf>
    <xf numFmtId="0" fontId="5" fillId="2" borderId="8" xfId="0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center" vertical="top"/>
    </xf>
    <xf numFmtId="0" fontId="10" fillId="0" borderId="21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0" fillId="0" borderId="23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0" fontId="0" fillId="0" borderId="16" xfId="0" applyBorder="1" applyAlignment="1" applyProtection="1">
      <alignment vertical="center"/>
      <protection locked="0"/>
    </xf>
    <xf numFmtId="49" fontId="1" fillId="0" borderId="21" xfId="0" applyNumberFormat="1" applyFont="1" applyBorder="1" applyAlignment="1" applyProtection="1">
      <alignment horizontal="center" vertical="center"/>
      <protection locked="0"/>
    </xf>
    <xf numFmtId="49" fontId="1" fillId="0" borderId="22" xfId="0" applyNumberFormat="1" applyFont="1" applyBorder="1" applyAlignment="1" applyProtection="1">
      <alignment horizontal="center" vertical="center"/>
      <protection locked="0"/>
    </xf>
    <xf numFmtId="49" fontId="1" fillId="0" borderId="23" xfId="0" applyNumberFormat="1" applyFont="1" applyBorder="1" applyAlignment="1" applyProtection="1">
      <alignment horizontal="center" vertical="center"/>
      <protection locked="0"/>
    </xf>
    <xf numFmtId="49" fontId="0" fillId="0" borderId="17" xfId="0" applyNumberFormat="1" applyBorder="1" applyAlignment="1" applyProtection="1">
      <alignment horizontal="center" vertical="center"/>
      <protection locked="0"/>
    </xf>
    <xf numFmtId="49" fontId="0" fillId="0" borderId="18" xfId="0" applyNumberFormat="1" applyBorder="1" applyAlignment="1" applyProtection="1">
      <alignment horizontal="center" vertical="center"/>
      <protection locked="0"/>
    </xf>
    <xf numFmtId="49" fontId="0" fillId="0" borderId="16" xfId="0" applyNumberFormat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right" vertical="center"/>
    </xf>
    <xf numFmtId="0" fontId="0" fillId="0" borderId="31" xfId="0" applyBorder="1" applyAlignment="1">
      <alignment vertical="center"/>
    </xf>
    <xf numFmtId="0" fontId="0" fillId="0" borderId="5" xfId="0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top"/>
      <protection locked="0"/>
    </xf>
    <xf numFmtId="0" fontId="1" fillId="0" borderId="9" xfId="0" applyFont="1" applyBorder="1" applyAlignment="1" applyProtection="1">
      <alignment horizontal="center" vertical="top"/>
      <protection locked="0"/>
    </xf>
    <xf numFmtId="0" fontId="1" fillId="0" borderId="7" xfId="0" applyFont="1" applyBorder="1" applyAlignment="1">
      <alignment horizontal="right" vertical="top"/>
    </xf>
    <xf numFmtId="0" fontId="1" fillId="0" borderId="8" xfId="0" applyFont="1" applyBorder="1" applyAlignment="1">
      <alignment horizontal="right" vertical="top"/>
    </xf>
    <xf numFmtId="0" fontId="1" fillId="0" borderId="9" xfId="0" applyFont="1" applyBorder="1" applyAlignment="1">
      <alignment horizontal="right" vertical="top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5" fillId="0" borderId="17" xfId="0" applyFont="1" applyBorder="1" applyAlignment="1" applyProtection="1">
      <alignment horizontal="center" vertical="center"/>
      <protection locked="0"/>
    </xf>
    <xf numFmtId="0" fontId="15" fillId="0" borderId="18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14" fontId="1" fillId="0" borderId="7" xfId="0" applyNumberFormat="1" applyFont="1" applyBorder="1" applyAlignment="1" applyProtection="1">
      <alignment horizontal="left" vertical="top"/>
      <protection locked="0"/>
    </xf>
    <xf numFmtId="14" fontId="1" fillId="0" borderId="8" xfId="0" applyNumberFormat="1" applyFont="1" applyBorder="1" applyAlignment="1" applyProtection="1">
      <alignment horizontal="left" vertical="top"/>
      <protection locked="0"/>
    </xf>
    <xf numFmtId="14" fontId="1" fillId="0" borderId="9" xfId="0" applyNumberFormat="1" applyFont="1" applyBorder="1" applyAlignment="1" applyProtection="1">
      <alignment horizontal="left" vertical="top"/>
      <protection locked="0"/>
    </xf>
    <xf numFmtId="0" fontId="5" fillId="2" borderId="25" xfId="0" applyFont="1" applyFill="1" applyBorder="1" applyAlignment="1">
      <alignment horizontal="center" vertical="top"/>
    </xf>
    <xf numFmtId="167" fontId="1" fillId="0" borderId="10" xfId="0" applyNumberFormat="1" applyFont="1" applyBorder="1" applyAlignment="1" applyProtection="1">
      <alignment horizontal="left" vertical="top"/>
      <protection locked="0"/>
    </xf>
    <xf numFmtId="167" fontId="1" fillId="0" borderId="11" xfId="0" applyNumberFormat="1" applyFont="1" applyBorder="1" applyAlignment="1" applyProtection="1">
      <alignment horizontal="left" vertical="top"/>
      <protection locked="0"/>
    </xf>
    <xf numFmtId="0" fontId="1" fillId="0" borderId="3" xfId="0" applyFont="1" applyBorder="1" applyAlignment="1" applyProtection="1">
      <alignment horizontal="left" vertical="top"/>
      <protection locked="0"/>
    </xf>
    <xf numFmtId="0" fontId="1" fillId="0" borderId="4" xfId="0" applyFont="1" applyBorder="1" applyAlignment="1" applyProtection="1">
      <alignment horizontal="left" vertical="top"/>
      <protection locked="0"/>
    </xf>
    <xf numFmtId="166" fontId="1" fillId="0" borderId="3" xfId="0" applyNumberFormat="1" applyFont="1" applyBorder="1" applyAlignment="1" applyProtection="1">
      <alignment horizontal="left" vertical="top"/>
      <protection locked="0"/>
    </xf>
    <xf numFmtId="166" fontId="1" fillId="0" borderId="4" xfId="0" applyNumberFormat="1" applyFont="1" applyBorder="1" applyAlignment="1" applyProtection="1">
      <alignment horizontal="left" vertical="top"/>
      <protection locked="0"/>
    </xf>
    <xf numFmtId="164" fontId="1" fillId="0" borderId="3" xfId="0" applyNumberFormat="1" applyFont="1" applyBorder="1" applyAlignment="1" applyProtection="1">
      <alignment horizontal="left" vertical="top"/>
      <protection locked="0"/>
    </xf>
    <xf numFmtId="164" fontId="1" fillId="0" borderId="4" xfId="0" applyNumberFormat="1" applyFont="1" applyBorder="1" applyAlignment="1" applyProtection="1">
      <alignment horizontal="left" vertical="top"/>
      <protection locked="0"/>
    </xf>
    <xf numFmtId="14" fontId="1" fillId="0" borderId="3" xfId="0" applyNumberFormat="1" applyFont="1" applyBorder="1" applyAlignment="1" applyProtection="1">
      <alignment horizontal="left" vertical="top"/>
      <protection locked="0"/>
    </xf>
    <xf numFmtId="14" fontId="1" fillId="0" borderId="4" xfId="0" applyNumberFormat="1" applyFont="1" applyBorder="1" applyAlignment="1" applyProtection="1">
      <alignment horizontal="left" vertical="top"/>
      <protection locked="0"/>
    </xf>
    <xf numFmtId="1" fontId="9" fillId="0" borderId="0" xfId="0" applyNumberFormat="1" applyFont="1" applyAlignment="1">
      <alignment horizontal="center" vertical="top"/>
    </xf>
    <xf numFmtId="1" fontId="1" fillId="0" borderId="0" xfId="0" applyNumberFormat="1" applyFont="1" applyAlignment="1">
      <alignment horizontal="center" vertical="top"/>
    </xf>
    <xf numFmtId="0" fontId="14" fillId="0" borderId="0" xfId="0" quotePrefix="1" applyFont="1" applyAlignment="1">
      <alignment horizontal="center" vertical="center" wrapText="1"/>
    </xf>
    <xf numFmtId="0" fontId="13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top"/>
    </xf>
    <xf numFmtId="0" fontId="2" fillId="2" borderId="30" xfId="0" applyFont="1" applyFill="1" applyBorder="1" applyAlignment="1">
      <alignment horizontal="center" vertical="top"/>
    </xf>
    <xf numFmtId="0" fontId="2" fillId="2" borderId="12" xfId="0" applyFont="1" applyFill="1" applyBorder="1" applyAlignment="1">
      <alignment horizontal="center" vertical="top"/>
    </xf>
    <xf numFmtId="0" fontId="2" fillId="2" borderId="39" xfId="0" applyFont="1" applyFill="1" applyBorder="1" applyAlignment="1">
      <alignment horizontal="center" vertical="top"/>
    </xf>
    <xf numFmtId="0" fontId="5" fillId="2" borderId="34" xfId="0" applyFont="1" applyFill="1" applyBorder="1" applyAlignment="1">
      <alignment horizontal="center" vertical="top"/>
    </xf>
    <xf numFmtId="0" fontId="5" fillId="2" borderId="35" xfId="0" applyFont="1" applyFill="1" applyBorder="1" applyAlignment="1">
      <alignment horizontal="center" vertical="top"/>
    </xf>
    <xf numFmtId="0" fontId="5" fillId="2" borderId="36" xfId="0" applyFont="1" applyFill="1" applyBorder="1" applyAlignment="1">
      <alignment horizontal="center" vertical="top"/>
    </xf>
    <xf numFmtId="0" fontId="11" fillId="0" borderId="4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" fillId="0" borderId="32" xfId="0" applyFont="1" applyBorder="1" applyAlignment="1" applyProtection="1">
      <alignment horizontal="left" vertical="top"/>
      <protection locked="0"/>
    </xf>
    <xf numFmtId="0" fontId="1" fillId="0" borderId="33" xfId="0" applyFont="1" applyBorder="1" applyAlignment="1" applyProtection="1">
      <alignment horizontal="left" vertical="top"/>
      <protection locked="0"/>
    </xf>
    <xf numFmtId="0" fontId="5" fillId="0" borderId="5" xfId="0" applyFont="1" applyBorder="1" applyAlignment="1">
      <alignment horizontal="right" vertical="center"/>
    </xf>
    <xf numFmtId="1" fontId="1" fillId="0" borderId="0" xfId="0" applyNumberFormat="1" applyFont="1" applyAlignment="1">
      <alignment horizontal="left" vertical="top"/>
    </xf>
    <xf numFmtId="165" fontId="1" fillId="0" borderId="3" xfId="0" applyNumberFormat="1" applyFont="1" applyBorder="1" applyAlignment="1" applyProtection="1">
      <alignment horizontal="left" vertical="top"/>
      <protection locked="0"/>
    </xf>
    <xf numFmtId="165" fontId="1" fillId="0" borderId="4" xfId="0" applyNumberFormat="1" applyFont="1" applyBorder="1" applyAlignment="1" applyProtection="1">
      <alignment horizontal="left" vertical="top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00AF74"/>
      <color rgb="FFACCD58"/>
      <color rgb="FFE32329"/>
      <color rgb="FFF47524"/>
      <color rgb="FFF79220"/>
      <color rgb="FFF8C819"/>
      <color rgb="FF189E63"/>
      <color rgb="FF921E59"/>
      <color rgb="FFE52328"/>
      <color rgb="FFF179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676275</xdr:colOff>
      <xdr:row>0</xdr:row>
      <xdr:rowOff>104775</xdr:rowOff>
    </xdr:from>
    <xdr:to>
      <xdr:col>9</xdr:col>
      <xdr:colOff>619125</xdr:colOff>
      <xdr:row>0</xdr:row>
      <xdr:rowOff>800100</xdr:rowOff>
    </xdr:to>
    <xdr:sp macro="" textlink="">
      <xdr:nvSpPr>
        <xdr:cNvPr id="1025" name="TextBox 16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4562475" y="104775"/>
          <a:ext cx="19050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270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/>
        <a:lstStyle/>
        <a:p>
          <a:pPr algn="ctr" rtl="0">
            <a:defRPr sz="1000"/>
          </a:pPr>
          <a:endParaRPr lang="en-US" sz="800" b="0" i="1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  <xdr:twoCellAnchor>
    <xdr:from>
      <xdr:col>1</xdr:col>
      <xdr:colOff>9525</xdr:colOff>
      <xdr:row>0</xdr:row>
      <xdr:rowOff>28575</xdr:rowOff>
    </xdr:from>
    <xdr:to>
      <xdr:col>6</xdr:col>
      <xdr:colOff>676275</xdr:colOff>
      <xdr:row>1</xdr:row>
      <xdr:rowOff>0</xdr:rowOff>
    </xdr:to>
    <xdr:sp macro="" textlink="">
      <xdr:nvSpPr>
        <xdr:cNvPr id="1026" name="TextBox 19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981200" y="28575"/>
          <a:ext cx="2581275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27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/>
        <a:lstStyle/>
        <a:p>
          <a:pPr algn="ctr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Calibri"/>
            </a:rPr>
            <a:t>	</a:t>
          </a:r>
        </a:p>
      </xdr:txBody>
    </xdr:sp>
    <xdr:clientData/>
  </xdr:twoCellAnchor>
  <xdr:twoCellAnchor>
    <xdr:from>
      <xdr:col>0</xdr:col>
      <xdr:colOff>19051</xdr:colOff>
      <xdr:row>1</xdr:row>
      <xdr:rowOff>15875</xdr:rowOff>
    </xdr:from>
    <xdr:to>
      <xdr:col>9</xdr:col>
      <xdr:colOff>638175</xdr:colOff>
      <xdr:row>3</xdr:row>
      <xdr:rowOff>123825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9051" y="911225"/>
          <a:ext cx="6467474" cy="260350"/>
        </a:xfrm>
        <a:prstGeom prst="rect">
          <a:avLst/>
        </a:prstGeom>
        <a:solidFill>
          <a:srgbClr val="4D4E4E"/>
        </a:solidFill>
        <a:ln w="317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sz="1800" b="1" cap="none" spc="0">
              <a:ln>
                <a:noFill/>
              </a:ln>
              <a:solidFill>
                <a:schemeClr val="bg1"/>
              </a:solidFill>
              <a:effectLst/>
            </a:rPr>
            <a:t>EXHIBIT</a:t>
          </a:r>
          <a:r>
            <a:rPr lang="en-US" sz="1800" b="1" cap="none" spc="0" baseline="0">
              <a:ln>
                <a:noFill/>
              </a:ln>
              <a:solidFill>
                <a:schemeClr val="bg1"/>
              </a:solidFill>
              <a:effectLst/>
            </a:rPr>
            <a:t> ORDER FORM</a:t>
          </a:r>
          <a:endParaRPr lang="en-US" sz="1800" b="1" cap="none" spc="0">
            <a:ln>
              <a:noFill/>
            </a:ln>
            <a:solidFill>
              <a:schemeClr val="bg1"/>
            </a:solidFill>
            <a:effectLst/>
          </a:endParaRPr>
        </a:p>
      </xdr:txBody>
    </xdr:sp>
    <xdr:clientData/>
  </xdr:twoCellAnchor>
  <xdr:twoCellAnchor editAs="oneCell">
    <xdr:from>
      <xdr:col>8</xdr:col>
      <xdr:colOff>529700</xdr:colOff>
      <xdr:row>0</xdr:row>
      <xdr:rowOff>83241</xdr:rowOff>
    </xdr:from>
    <xdr:to>
      <xdr:col>9</xdr:col>
      <xdr:colOff>619649</xdr:colOff>
      <xdr:row>0</xdr:row>
      <xdr:rowOff>847781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8925" y="83241"/>
          <a:ext cx="750349" cy="76200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62</xdr:row>
      <xdr:rowOff>79375</xdr:rowOff>
    </xdr:from>
    <xdr:to>
      <xdr:col>9</xdr:col>
      <xdr:colOff>635635</xdr:colOff>
      <xdr:row>65</xdr:row>
      <xdr:rowOff>58420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0" y="8683625"/>
          <a:ext cx="6842760" cy="328295"/>
        </a:xfrm>
        <a:prstGeom prst="rect">
          <a:avLst/>
        </a:prstGeom>
        <a:solidFill>
          <a:srgbClr val="9A9A9A"/>
        </a:solidFill>
        <a:ln w="3175" cmpd="sng">
          <a:noFill/>
        </a:ln>
        <a:effectLst/>
      </xdr:spPr>
      <xdr:txBody>
        <a:bodyPr wrap="square" rtlCol="0" anchor="b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Domus Titling Semibold" panose="04000005030B00000004" pitchFamily="82" charset="0"/>
              <a:ea typeface="+mn-ea"/>
              <a:cs typeface="+mn-cs"/>
            </a:rPr>
            <a:t>HYATT REGENCY SAVANNAH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27</xdr:row>
          <xdr:rowOff>128588</xdr:rowOff>
        </xdr:from>
        <xdr:to>
          <xdr:col>7</xdr:col>
          <xdr:colOff>395288</xdr:colOff>
          <xdr:row>29</xdr:row>
          <xdr:rowOff>14288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Visa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528638</xdr:colOff>
          <xdr:row>27</xdr:row>
          <xdr:rowOff>128588</xdr:rowOff>
        </xdr:from>
        <xdr:to>
          <xdr:col>9</xdr:col>
          <xdr:colOff>76200</xdr:colOff>
          <xdr:row>29</xdr:row>
          <xdr:rowOff>14288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MasterCard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71438</xdr:colOff>
          <xdr:row>27</xdr:row>
          <xdr:rowOff>114300</xdr:rowOff>
        </xdr:from>
        <xdr:to>
          <xdr:col>9</xdr:col>
          <xdr:colOff>495300</xdr:colOff>
          <xdr:row>29</xdr:row>
          <xdr:rowOff>33338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AMEX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25</xdr:row>
          <xdr:rowOff>109538</xdr:rowOff>
        </xdr:from>
        <xdr:to>
          <xdr:col>8</xdr:col>
          <xdr:colOff>261938</xdr:colOff>
          <xdr:row>27</xdr:row>
          <xdr:rowOff>52388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338138</xdr:colOff>
          <xdr:row>25</xdr:row>
          <xdr:rowOff>109538</xdr:rowOff>
        </xdr:from>
        <xdr:to>
          <xdr:col>9</xdr:col>
          <xdr:colOff>571500</xdr:colOff>
          <xdr:row>27</xdr:row>
          <xdr:rowOff>52388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40</xdr:row>
          <xdr:rowOff>109538</xdr:rowOff>
        </xdr:from>
        <xdr:to>
          <xdr:col>9</xdr:col>
          <xdr:colOff>0</xdr:colOff>
          <xdr:row>42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41</xdr:row>
          <xdr:rowOff>109538</xdr:rowOff>
        </xdr:from>
        <xdr:to>
          <xdr:col>9</xdr:col>
          <xdr:colOff>0</xdr:colOff>
          <xdr:row>43</xdr:row>
          <xdr:rowOff>38100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40</xdr:row>
          <xdr:rowOff>109538</xdr:rowOff>
        </xdr:from>
        <xdr:to>
          <xdr:col>10</xdr:col>
          <xdr:colOff>76200</xdr:colOff>
          <xdr:row>42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41</xdr:row>
          <xdr:rowOff>109538</xdr:rowOff>
        </xdr:from>
        <xdr:to>
          <xdr:col>10</xdr:col>
          <xdr:colOff>76200</xdr:colOff>
          <xdr:row>43</xdr:row>
          <xdr:rowOff>38100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146539</xdr:colOff>
      <xdr:row>0</xdr:row>
      <xdr:rowOff>135986</xdr:rowOff>
    </xdr:from>
    <xdr:to>
      <xdr:col>0</xdr:col>
      <xdr:colOff>1126471</xdr:colOff>
      <xdr:row>0</xdr:row>
      <xdr:rowOff>777961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539" y="135986"/>
          <a:ext cx="987552" cy="6457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6"/>
  <sheetViews>
    <sheetView showGridLines="0" tabSelected="1" view="pageBreakPreview" zoomScale="130" zoomScaleNormal="100" zoomScaleSheetLayoutView="130" workbookViewId="0">
      <selection activeCell="H10" sqref="H10:J10"/>
    </sheetView>
  </sheetViews>
  <sheetFormatPr defaultColWidth="9.1328125" defaultRowHeight="12.95" customHeight="1"/>
  <cols>
    <col min="1" max="1" width="29.59765625" style="1" customWidth="1"/>
    <col min="2" max="2" width="4.3984375" style="2" bestFit="1" customWidth="1"/>
    <col min="3" max="3" width="9" style="3" customWidth="1"/>
    <col min="4" max="4" width="7.3984375" style="2" customWidth="1"/>
    <col min="5" max="5" width="8" style="4" customWidth="1"/>
    <col min="6" max="6" width="0.59765625" style="4" customWidth="1"/>
    <col min="7" max="7" width="10.86328125" style="1" customWidth="1"/>
    <col min="8" max="8" width="9.1328125" style="1"/>
    <col min="9" max="9" width="10" style="1" customWidth="1"/>
    <col min="10" max="10" width="9.3984375" style="1" customWidth="1"/>
    <col min="11" max="16384" width="9.1328125" style="1"/>
  </cols>
  <sheetData>
    <row r="1" spans="1:10" ht="70.5" customHeight="1">
      <c r="B1" s="149"/>
      <c r="C1" s="149"/>
      <c r="D1" s="149"/>
      <c r="E1" s="149"/>
      <c r="F1" s="149"/>
      <c r="G1" s="149"/>
      <c r="H1" s="152"/>
      <c r="I1" s="152"/>
      <c r="J1" s="152"/>
    </row>
    <row r="2" spans="1:10" ht="2.1" customHeight="1">
      <c r="A2" s="10"/>
      <c r="B2" s="7"/>
      <c r="C2" s="7"/>
      <c r="D2" s="7"/>
      <c r="E2" s="7"/>
      <c r="F2" s="7"/>
    </row>
    <row r="3" spans="1:10" s="8" customFormat="1" ht="10.7" customHeight="1">
      <c r="B3" s="7"/>
      <c r="C3" s="9"/>
      <c r="D3" s="7"/>
      <c r="E3" s="9"/>
      <c r="F3" s="9"/>
    </row>
    <row r="4" spans="1:10" s="8" customFormat="1" ht="10.7" customHeight="1">
      <c r="B4" s="7"/>
      <c r="C4" s="9"/>
      <c r="D4" s="7"/>
      <c r="E4" s="9"/>
      <c r="F4" s="9"/>
    </row>
    <row r="5" spans="1:10" s="8" customFormat="1" ht="10.7" customHeight="1">
      <c r="B5" s="148" t="s">
        <v>0</v>
      </c>
      <c r="C5" s="149"/>
      <c r="D5" s="149"/>
      <c r="E5" s="149"/>
      <c r="F5" s="149"/>
      <c r="G5" s="149"/>
    </row>
    <row r="6" spans="1:10" s="8" customFormat="1" ht="6" customHeight="1" thickBot="1">
      <c r="A6" s="6"/>
      <c r="B6" s="165"/>
      <c r="C6" s="165"/>
      <c r="D6" s="165"/>
      <c r="E6" s="165"/>
      <c r="F6" s="165"/>
      <c r="G6" s="165"/>
      <c r="H6" s="165"/>
      <c r="I6" s="165"/>
      <c r="J6" s="165"/>
    </row>
    <row r="7" spans="1:10" ht="10.7" customHeight="1" thickBot="1">
      <c r="A7" s="38" t="s">
        <v>1</v>
      </c>
      <c r="B7" s="39" t="s">
        <v>2</v>
      </c>
      <c r="C7" s="40" t="s">
        <v>3</v>
      </c>
      <c r="D7" s="41" t="s">
        <v>4</v>
      </c>
      <c r="E7" s="40" t="s">
        <v>5</v>
      </c>
      <c r="F7" s="13"/>
      <c r="G7" s="159" t="s">
        <v>6</v>
      </c>
      <c r="H7" s="160"/>
      <c r="I7" s="160"/>
      <c r="J7" s="161"/>
    </row>
    <row r="8" spans="1:10" ht="10.7" customHeight="1">
      <c r="A8" s="153" t="s">
        <v>7</v>
      </c>
      <c r="B8" s="154"/>
      <c r="C8" s="154"/>
      <c r="D8" s="154"/>
      <c r="E8" s="155"/>
      <c r="F8" s="43"/>
      <c r="G8" s="156" t="s">
        <v>8</v>
      </c>
      <c r="H8" s="157"/>
      <c r="I8" s="157"/>
      <c r="J8" s="158"/>
    </row>
    <row r="9" spans="1:10" ht="10.7" customHeight="1">
      <c r="A9" s="42" t="s">
        <v>9</v>
      </c>
      <c r="B9" s="34">
        <v>0</v>
      </c>
      <c r="C9" s="17">
        <v>170</v>
      </c>
      <c r="D9" s="34">
        <v>1</v>
      </c>
      <c r="E9" s="18">
        <f>B9*C9*D9</f>
        <v>0</v>
      </c>
      <c r="G9" s="29" t="s">
        <v>10</v>
      </c>
      <c r="H9" s="162"/>
      <c r="I9" s="162"/>
      <c r="J9" s="163"/>
    </row>
    <row r="10" spans="1:10" ht="10.7" customHeight="1">
      <c r="A10" s="1" t="s">
        <v>11</v>
      </c>
      <c r="B10" s="34">
        <v>0</v>
      </c>
      <c r="C10" s="17">
        <v>270</v>
      </c>
      <c r="D10" s="34">
        <v>1</v>
      </c>
      <c r="E10" s="18">
        <f>B10*C10*D10</f>
        <v>0</v>
      </c>
      <c r="G10" s="30" t="s">
        <v>12</v>
      </c>
      <c r="H10" s="140"/>
      <c r="I10" s="140"/>
      <c r="J10" s="141"/>
    </row>
    <row r="11" spans="1:10" ht="10.7" customHeight="1">
      <c r="A11" s="16" t="s">
        <v>13</v>
      </c>
      <c r="B11" s="34">
        <v>0</v>
      </c>
      <c r="C11" s="17">
        <v>370</v>
      </c>
      <c r="D11" s="34">
        <v>1</v>
      </c>
      <c r="E11" s="18">
        <f>B11*C11*D11</f>
        <v>0</v>
      </c>
      <c r="G11" s="30" t="s">
        <v>14</v>
      </c>
      <c r="H11" s="140"/>
      <c r="I11" s="140"/>
      <c r="J11" s="141"/>
    </row>
    <row r="12" spans="1:10" ht="10.7" customHeight="1">
      <c r="A12" s="16" t="s">
        <v>15</v>
      </c>
      <c r="B12" s="34">
        <v>0</v>
      </c>
      <c r="C12" s="17">
        <v>570</v>
      </c>
      <c r="D12" s="34">
        <v>1</v>
      </c>
      <c r="E12" s="18">
        <f>B12*C12*D12</f>
        <v>0</v>
      </c>
      <c r="G12" s="30" t="s">
        <v>16</v>
      </c>
      <c r="H12" s="140"/>
      <c r="I12" s="140"/>
      <c r="J12" s="141"/>
    </row>
    <row r="13" spans="1:10" ht="10.7" customHeight="1">
      <c r="A13" s="16" t="s">
        <v>17</v>
      </c>
      <c r="B13" s="34">
        <v>0</v>
      </c>
      <c r="C13" s="17">
        <v>525</v>
      </c>
      <c r="D13" s="34">
        <v>1</v>
      </c>
      <c r="E13" s="18">
        <f>B13*C13*D13</f>
        <v>0</v>
      </c>
      <c r="G13" s="30" t="s">
        <v>18</v>
      </c>
      <c r="H13" s="140"/>
      <c r="I13" s="140"/>
      <c r="J13" s="141"/>
    </row>
    <row r="14" spans="1:10" ht="10.7" customHeight="1">
      <c r="A14" s="16" t="s">
        <v>19</v>
      </c>
      <c r="B14" s="34">
        <v>0</v>
      </c>
      <c r="C14" s="17">
        <v>995</v>
      </c>
      <c r="D14" s="34">
        <v>1</v>
      </c>
      <c r="E14" s="18">
        <f t="shared" ref="E14:E17" si="0">B14*C14*D14</f>
        <v>0</v>
      </c>
      <c r="G14" s="30" t="s">
        <v>20</v>
      </c>
      <c r="H14" s="166"/>
      <c r="I14" s="166"/>
      <c r="J14" s="167"/>
    </row>
    <row r="15" spans="1:10" ht="10.7" customHeight="1">
      <c r="A15" s="16" t="s">
        <v>21</v>
      </c>
      <c r="B15" s="34">
        <v>0</v>
      </c>
      <c r="C15" s="17">
        <v>120</v>
      </c>
      <c r="D15" s="34">
        <v>1</v>
      </c>
      <c r="E15" s="18">
        <f>B15*C15*D15</f>
        <v>0</v>
      </c>
      <c r="G15" s="30" t="s">
        <v>22</v>
      </c>
      <c r="H15" s="142"/>
      <c r="I15" s="142"/>
      <c r="J15" s="143"/>
    </row>
    <row r="16" spans="1:10" ht="10.7" customHeight="1">
      <c r="A16" s="16" t="s">
        <v>23</v>
      </c>
      <c r="B16" s="34">
        <v>0</v>
      </c>
      <c r="C16" s="17">
        <v>370</v>
      </c>
      <c r="D16" s="34">
        <v>1</v>
      </c>
      <c r="E16" s="18">
        <f>B16*C16*D16</f>
        <v>0</v>
      </c>
      <c r="G16" s="137" t="s">
        <v>24</v>
      </c>
      <c r="H16" s="100"/>
      <c r="I16" s="100"/>
      <c r="J16" s="101"/>
    </row>
    <row r="17" spans="1:10" ht="10.7" customHeight="1">
      <c r="A17" s="16" t="s">
        <v>25</v>
      </c>
      <c r="B17" s="34">
        <v>0</v>
      </c>
      <c r="C17" s="17">
        <v>420</v>
      </c>
      <c r="D17" s="34">
        <v>1</v>
      </c>
      <c r="E17" s="18">
        <f t="shared" si="0"/>
        <v>0</v>
      </c>
      <c r="G17" s="30" t="s">
        <v>26</v>
      </c>
      <c r="H17" s="140"/>
      <c r="I17" s="140"/>
      <c r="J17" s="141"/>
    </row>
    <row r="18" spans="1:10" ht="10.7" customHeight="1">
      <c r="A18" s="16" t="s">
        <v>27</v>
      </c>
      <c r="B18" s="34"/>
      <c r="C18" s="17">
        <v>470</v>
      </c>
      <c r="D18" s="34">
        <v>1</v>
      </c>
      <c r="E18" s="18">
        <v>0</v>
      </c>
      <c r="F18" s="43"/>
      <c r="G18" s="30" t="s">
        <v>28</v>
      </c>
      <c r="H18" s="142"/>
      <c r="I18" s="142"/>
      <c r="J18" s="143"/>
    </row>
    <row r="19" spans="1:10" ht="10.7" customHeight="1">
      <c r="A19" s="57" t="s">
        <v>29</v>
      </c>
      <c r="B19" s="58"/>
      <c r="C19" s="58"/>
      <c r="D19" s="58"/>
      <c r="E19" s="59"/>
      <c r="G19" s="30" t="s">
        <v>30</v>
      </c>
      <c r="H19" s="144"/>
      <c r="I19" s="144"/>
      <c r="J19" s="145"/>
    </row>
    <row r="20" spans="1:10" ht="10.7" customHeight="1">
      <c r="A20" s="16" t="s">
        <v>31</v>
      </c>
      <c r="B20" s="34">
        <v>0</v>
      </c>
      <c r="C20" s="17">
        <v>55</v>
      </c>
      <c r="D20" s="34">
        <v>1</v>
      </c>
      <c r="E20" s="18">
        <f t="shared" ref="E20" si="1">B20*C20*D20</f>
        <v>0</v>
      </c>
      <c r="G20" s="30" t="s">
        <v>32</v>
      </c>
      <c r="H20" s="146"/>
      <c r="I20" s="146"/>
      <c r="J20" s="147"/>
    </row>
    <row r="21" spans="1:10" ht="10.7" customHeight="1">
      <c r="A21" s="16" t="s">
        <v>33</v>
      </c>
      <c r="B21" s="34">
        <v>0</v>
      </c>
      <c r="C21" s="17">
        <v>80</v>
      </c>
      <c r="D21" s="34">
        <v>1</v>
      </c>
      <c r="E21" s="18">
        <f t="shared" ref="E21:E22" si="2">B21*C21*D21</f>
        <v>0</v>
      </c>
      <c r="G21" s="30" t="s">
        <v>34</v>
      </c>
      <c r="H21" s="144"/>
      <c r="I21" s="144"/>
      <c r="J21" s="145"/>
    </row>
    <row r="22" spans="1:10" ht="10.7" customHeight="1">
      <c r="A22" s="16" t="s">
        <v>35</v>
      </c>
      <c r="B22" s="34">
        <v>0</v>
      </c>
      <c r="C22" s="17">
        <v>80</v>
      </c>
      <c r="D22" s="34">
        <v>1</v>
      </c>
      <c r="E22" s="18">
        <f t="shared" si="2"/>
        <v>0</v>
      </c>
      <c r="G22" s="31" t="s">
        <v>36</v>
      </c>
      <c r="H22" s="138" t="s">
        <v>37</v>
      </c>
      <c r="I22" s="138"/>
      <c r="J22" s="139"/>
    </row>
    <row r="23" spans="1:10" ht="10.7" customHeight="1">
      <c r="A23" s="16" t="s">
        <v>38</v>
      </c>
      <c r="B23" s="34">
        <v>0</v>
      </c>
      <c r="C23" s="17">
        <v>80</v>
      </c>
      <c r="D23" s="34">
        <v>1</v>
      </c>
      <c r="E23" s="18">
        <f>B23*C23*D23</f>
        <v>0</v>
      </c>
      <c r="G23" s="30" t="s">
        <v>39</v>
      </c>
      <c r="H23" s="134"/>
      <c r="I23" s="135"/>
      <c r="J23" s="136"/>
    </row>
    <row r="24" spans="1:10" ht="10.7" customHeight="1">
      <c r="A24" s="16" t="s">
        <v>40</v>
      </c>
      <c r="B24" s="34">
        <v>0</v>
      </c>
      <c r="C24" s="17">
        <v>140</v>
      </c>
      <c r="D24" s="34">
        <v>1</v>
      </c>
      <c r="E24" s="18">
        <f>B24*C24*D24</f>
        <v>0</v>
      </c>
      <c r="G24" s="32" t="s">
        <v>41</v>
      </c>
      <c r="H24" s="94"/>
      <c r="I24" s="95"/>
      <c r="J24" s="96"/>
    </row>
    <row r="25" spans="1:10" ht="10.7" customHeight="1">
      <c r="A25" s="57" t="s">
        <v>42</v>
      </c>
      <c r="B25" s="58"/>
      <c r="C25" s="58"/>
      <c r="D25" s="58"/>
      <c r="E25" s="59"/>
      <c r="G25" s="33" t="s">
        <v>43</v>
      </c>
      <c r="H25" s="97" t="s">
        <v>37</v>
      </c>
      <c r="I25" s="97"/>
      <c r="J25" s="98"/>
    </row>
    <row r="26" spans="1:10" ht="10.7" customHeight="1">
      <c r="A26" s="16" t="s">
        <v>44</v>
      </c>
      <c r="B26" s="34">
        <v>0</v>
      </c>
      <c r="C26" s="17">
        <v>95</v>
      </c>
      <c r="D26" s="34">
        <v>1</v>
      </c>
      <c r="E26" s="18">
        <f>B26*C26*D26</f>
        <v>0</v>
      </c>
      <c r="G26" s="99" t="s">
        <v>45</v>
      </c>
      <c r="H26" s="100"/>
      <c r="I26" s="100"/>
      <c r="J26" s="101"/>
    </row>
    <row r="27" spans="1:10" ht="10.7" customHeight="1">
      <c r="A27" s="16" t="s">
        <v>46</v>
      </c>
      <c r="B27" s="34">
        <v>0</v>
      </c>
      <c r="C27" s="17">
        <v>235</v>
      </c>
      <c r="D27" s="34">
        <v>1</v>
      </c>
      <c r="E27" s="18">
        <f>B27*C27*D27</f>
        <v>0</v>
      </c>
      <c r="G27" s="29" t="s">
        <v>47</v>
      </c>
      <c r="H27" s="35" t="s">
        <v>48</v>
      </c>
      <c r="I27" s="120" t="s">
        <v>49</v>
      </c>
      <c r="J27" s="121"/>
    </row>
    <row r="28" spans="1:10" ht="10.7" customHeight="1">
      <c r="A28" s="16" t="s">
        <v>50</v>
      </c>
      <c r="B28" s="34">
        <v>0</v>
      </c>
      <c r="C28" s="17">
        <v>80</v>
      </c>
      <c r="D28" s="34">
        <v>1</v>
      </c>
      <c r="E28" s="18">
        <f t="shared" ref="E28:E34" si="3">B28*C28*D28</f>
        <v>0</v>
      </c>
      <c r="F28" s="43"/>
      <c r="G28" s="29"/>
      <c r="H28" s="122" t="s">
        <v>51</v>
      </c>
      <c r="I28" s="123"/>
      <c r="J28" s="124"/>
    </row>
    <row r="29" spans="1:10" ht="10.7" customHeight="1">
      <c r="A29" s="16" t="s">
        <v>52</v>
      </c>
      <c r="B29" s="34">
        <v>0</v>
      </c>
      <c r="C29" s="17">
        <v>160</v>
      </c>
      <c r="D29" s="34">
        <v>1</v>
      </c>
      <c r="E29" s="18">
        <f t="shared" si="3"/>
        <v>0</v>
      </c>
      <c r="G29" s="29" t="s">
        <v>53</v>
      </c>
      <c r="H29" s="35"/>
      <c r="I29" s="36"/>
      <c r="J29" s="37"/>
    </row>
    <row r="30" spans="1:10" ht="10.7" customHeight="1">
      <c r="A30" s="16" t="s">
        <v>54</v>
      </c>
      <c r="B30" s="34">
        <v>0</v>
      </c>
      <c r="C30" s="17">
        <v>260</v>
      </c>
      <c r="D30" s="34">
        <v>1</v>
      </c>
      <c r="E30" s="18">
        <f t="shared" si="3"/>
        <v>0</v>
      </c>
      <c r="G30" s="85" t="s">
        <v>55</v>
      </c>
      <c r="H30" s="108"/>
      <c r="I30" s="109"/>
      <c r="J30" s="110"/>
    </row>
    <row r="31" spans="1:10" ht="10.7" customHeight="1">
      <c r="A31" s="16" t="s">
        <v>56</v>
      </c>
      <c r="B31" s="34">
        <v>0</v>
      </c>
      <c r="C31" s="17">
        <v>155</v>
      </c>
      <c r="D31" s="34">
        <v>1</v>
      </c>
      <c r="E31" s="18">
        <f t="shared" si="3"/>
        <v>0</v>
      </c>
      <c r="G31" s="117"/>
      <c r="H31" s="111"/>
      <c r="I31" s="112"/>
      <c r="J31" s="113"/>
    </row>
    <row r="32" spans="1:10" ht="10.7" customHeight="1">
      <c r="A32" s="16" t="s">
        <v>57</v>
      </c>
      <c r="B32" s="34">
        <v>0</v>
      </c>
      <c r="C32" s="17">
        <v>130</v>
      </c>
      <c r="D32" s="34">
        <v>1</v>
      </c>
      <c r="E32" s="18">
        <f t="shared" si="3"/>
        <v>0</v>
      </c>
      <c r="G32" s="114" t="s">
        <v>58</v>
      </c>
      <c r="H32" s="79"/>
      <c r="I32" s="80"/>
      <c r="J32" s="81"/>
    </row>
    <row r="33" spans="1:10" ht="10.7" customHeight="1">
      <c r="A33" s="16" t="s">
        <v>59</v>
      </c>
      <c r="B33" s="34">
        <v>0</v>
      </c>
      <c r="C33" s="17">
        <v>130</v>
      </c>
      <c r="D33" s="34">
        <v>1</v>
      </c>
      <c r="E33" s="18">
        <f t="shared" si="3"/>
        <v>0</v>
      </c>
      <c r="G33" s="164"/>
      <c r="H33" s="82"/>
      <c r="I33" s="83"/>
      <c r="J33" s="84"/>
    </row>
    <row r="34" spans="1:10" ht="10.7" customHeight="1">
      <c r="A34" s="16" t="s">
        <v>60</v>
      </c>
      <c r="B34" s="34">
        <v>0</v>
      </c>
      <c r="C34" s="17">
        <v>55</v>
      </c>
      <c r="D34" s="34">
        <v>1</v>
      </c>
      <c r="E34" s="18">
        <f t="shared" si="3"/>
        <v>0</v>
      </c>
      <c r="G34" s="85" t="s">
        <v>61</v>
      </c>
      <c r="H34" s="125"/>
      <c r="I34" s="126"/>
      <c r="J34" s="127"/>
    </row>
    <row r="35" spans="1:10" ht="10.7" customHeight="1">
      <c r="A35" s="54" t="s">
        <v>62</v>
      </c>
      <c r="B35" s="55"/>
      <c r="C35" s="55"/>
      <c r="D35" s="55"/>
      <c r="E35" s="56"/>
      <c r="F35" s="43"/>
      <c r="G35" s="117"/>
      <c r="H35" s="131"/>
      <c r="I35" s="132"/>
      <c r="J35" s="133"/>
    </row>
    <row r="36" spans="1:10" ht="10.7" customHeight="1">
      <c r="A36" s="16" t="s">
        <v>63</v>
      </c>
      <c r="B36" s="34">
        <v>0</v>
      </c>
      <c r="C36" s="17">
        <v>250</v>
      </c>
      <c r="D36" s="34">
        <v>1</v>
      </c>
      <c r="E36" s="18">
        <f t="shared" ref="E36:E40" si="4">B36*C36*D36</f>
        <v>0</v>
      </c>
      <c r="G36" s="85" t="s">
        <v>64</v>
      </c>
      <c r="H36" s="125"/>
      <c r="I36" s="126"/>
      <c r="J36" s="127"/>
    </row>
    <row r="37" spans="1:10" ht="10.7" customHeight="1">
      <c r="A37" s="16" t="s">
        <v>65</v>
      </c>
      <c r="B37" s="34">
        <v>0</v>
      </c>
      <c r="C37" s="17">
        <v>270</v>
      </c>
      <c r="D37" s="34">
        <v>1</v>
      </c>
      <c r="E37" s="18">
        <f t="shared" si="4"/>
        <v>0</v>
      </c>
      <c r="G37" s="86"/>
      <c r="H37" s="128"/>
      <c r="I37" s="129"/>
      <c r="J37" s="130"/>
    </row>
    <row r="38" spans="1:10" ht="10.7" customHeight="1">
      <c r="A38" s="19" t="s">
        <v>66</v>
      </c>
      <c r="B38" s="34">
        <v>0</v>
      </c>
      <c r="C38" s="17">
        <v>55</v>
      </c>
      <c r="D38" s="34">
        <v>1</v>
      </c>
      <c r="E38" s="18">
        <f t="shared" si="4"/>
        <v>0</v>
      </c>
      <c r="G38" s="114" t="s">
        <v>67</v>
      </c>
      <c r="H38" s="102"/>
      <c r="I38" s="118"/>
      <c r="J38" s="119"/>
    </row>
    <row r="39" spans="1:10" ht="10.7" customHeight="1">
      <c r="A39" s="16" t="s">
        <v>68</v>
      </c>
      <c r="B39" s="34">
        <v>0</v>
      </c>
      <c r="C39" s="17">
        <v>55</v>
      </c>
      <c r="D39" s="34">
        <v>1</v>
      </c>
      <c r="E39" s="18">
        <f t="shared" si="4"/>
        <v>0</v>
      </c>
      <c r="G39" s="115"/>
      <c r="H39" s="105"/>
      <c r="I39" s="106"/>
      <c r="J39" s="107"/>
    </row>
    <row r="40" spans="1:10" ht="10.7" customHeight="1">
      <c r="A40" s="16" t="s">
        <v>69</v>
      </c>
      <c r="B40" s="34">
        <v>0</v>
      </c>
      <c r="C40" s="17">
        <v>55</v>
      </c>
      <c r="D40" s="34">
        <v>1</v>
      </c>
      <c r="E40" s="18">
        <f t="shared" si="4"/>
        <v>0</v>
      </c>
      <c r="G40" s="115"/>
      <c r="H40" s="102"/>
      <c r="I40" s="103"/>
      <c r="J40" s="104"/>
    </row>
    <row r="41" spans="1:10" ht="10.7" customHeight="1">
      <c r="A41" s="54" t="s">
        <v>70</v>
      </c>
      <c r="B41" s="55"/>
      <c r="C41" s="55"/>
      <c r="D41" s="55"/>
      <c r="E41" s="56"/>
      <c r="G41" s="116"/>
      <c r="H41" s="105"/>
      <c r="I41" s="106"/>
      <c r="J41" s="107"/>
    </row>
    <row r="42" spans="1:10" ht="10.7" customHeight="1">
      <c r="A42" s="16" t="s">
        <v>71</v>
      </c>
      <c r="B42" s="34">
        <v>0</v>
      </c>
      <c r="C42" s="17">
        <v>75</v>
      </c>
      <c r="D42" s="34">
        <v>1</v>
      </c>
      <c r="E42" s="18">
        <f t="shared" ref="E42:E43" si="5">B42*C42*D42</f>
        <v>0</v>
      </c>
      <c r="G42" s="76" t="s">
        <v>72</v>
      </c>
      <c r="H42" s="77"/>
      <c r="I42" s="44"/>
      <c r="J42" s="45"/>
    </row>
    <row r="43" spans="1:10" ht="10.7" customHeight="1">
      <c r="A43" s="16" t="s">
        <v>73</v>
      </c>
      <c r="B43" s="34">
        <v>0</v>
      </c>
      <c r="C43" s="17">
        <v>95</v>
      </c>
      <c r="D43" s="34">
        <v>1</v>
      </c>
      <c r="E43" s="18">
        <f t="shared" si="5"/>
        <v>0</v>
      </c>
      <c r="G43" s="76" t="s">
        <v>74</v>
      </c>
      <c r="H43" s="77"/>
      <c r="I43" s="44"/>
      <c r="J43" s="45"/>
    </row>
    <row r="44" spans="1:10" ht="10.7" customHeight="1">
      <c r="A44" s="16" t="s">
        <v>75</v>
      </c>
      <c r="B44" s="34">
        <v>0</v>
      </c>
      <c r="C44" s="17">
        <v>100</v>
      </c>
      <c r="D44" s="34">
        <v>1</v>
      </c>
      <c r="E44" s="18">
        <f t="shared" ref="E44" si="6">B44*C44*D44</f>
        <v>0</v>
      </c>
      <c r="G44" s="85" t="s">
        <v>76</v>
      </c>
      <c r="H44" s="79"/>
      <c r="I44" s="80"/>
      <c r="J44" s="81"/>
    </row>
    <row r="45" spans="1:10" ht="10.7" customHeight="1">
      <c r="A45" s="19" t="s">
        <v>77</v>
      </c>
      <c r="B45" s="34"/>
      <c r="C45" s="17">
        <v>30</v>
      </c>
      <c r="D45" s="34">
        <v>1</v>
      </c>
      <c r="E45" s="18">
        <f t="shared" ref="E45:E46" si="7">B45*C45*D45</f>
        <v>0</v>
      </c>
      <c r="G45" s="86"/>
      <c r="H45" s="82"/>
      <c r="I45" s="83"/>
      <c r="J45" s="84"/>
    </row>
    <row r="46" spans="1:10" s="5" customFormat="1" ht="10.7" customHeight="1">
      <c r="A46" s="16" t="s">
        <v>78</v>
      </c>
      <c r="B46" s="34">
        <v>0</v>
      </c>
      <c r="C46" s="17">
        <v>30</v>
      </c>
      <c r="D46" s="34">
        <v>1</v>
      </c>
      <c r="E46" s="18">
        <f t="shared" si="7"/>
        <v>0</v>
      </c>
      <c r="F46" s="4"/>
      <c r="G46" s="85" t="s">
        <v>79</v>
      </c>
      <c r="H46" s="88"/>
      <c r="I46" s="89"/>
      <c r="J46" s="90"/>
    </row>
    <row r="47" spans="1:10" s="5" customFormat="1" ht="10.7" customHeight="1" thickBot="1">
      <c r="A47" s="54" t="s">
        <v>80</v>
      </c>
      <c r="B47" s="55"/>
      <c r="C47" s="55"/>
      <c r="D47" s="55"/>
      <c r="E47" s="56"/>
      <c r="F47" s="46"/>
      <c r="G47" s="87"/>
      <c r="H47" s="91"/>
      <c r="I47" s="92"/>
      <c r="J47" s="93"/>
    </row>
    <row r="48" spans="1:10" s="5" customFormat="1" ht="10.7" customHeight="1">
      <c r="A48" s="16" t="s">
        <v>81</v>
      </c>
      <c r="B48" s="34">
        <v>0</v>
      </c>
      <c r="C48" s="17">
        <v>30</v>
      </c>
      <c r="D48" s="34">
        <v>1</v>
      </c>
      <c r="E48" s="18">
        <f t="shared" ref="E48:E53" si="8">B48*C48*D48</f>
        <v>0</v>
      </c>
      <c r="F48" s="4"/>
      <c r="G48" s="78"/>
      <c r="H48" s="78"/>
      <c r="I48" s="78"/>
      <c r="J48" s="78"/>
    </row>
    <row r="49" spans="1:10" s="5" customFormat="1" ht="10.7" customHeight="1">
      <c r="A49" s="16" t="s">
        <v>82</v>
      </c>
      <c r="B49" s="34">
        <v>0</v>
      </c>
      <c r="C49" s="17">
        <v>35</v>
      </c>
      <c r="D49" s="34">
        <v>1</v>
      </c>
      <c r="E49" s="18">
        <f t="shared" si="8"/>
        <v>0</v>
      </c>
      <c r="F49" s="4"/>
      <c r="G49" s="150" t="s">
        <v>83</v>
      </c>
      <c r="H49" s="151"/>
      <c r="I49" s="151"/>
      <c r="J49" s="151"/>
    </row>
    <row r="50" spans="1:10" s="5" customFormat="1" ht="10.7" customHeight="1">
      <c r="A50" s="16"/>
      <c r="B50" s="34"/>
      <c r="C50" s="17"/>
      <c r="D50" s="34"/>
      <c r="E50" s="18">
        <f t="shared" si="8"/>
        <v>0</v>
      </c>
      <c r="F50" s="4"/>
      <c r="G50" s="151"/>
      <c r="H50" s="151"/>
      <c r="I50" s="151"/>
      <c r="J50" s="151"/>
    </row>
    <row r="51" spans="1:10" ht="10.7" customHeight="1">
      <c r="A51" s="54" t="s">
        <v>84</v>
      </c>
      <c r="B51" s="55"/>
      <c r="C51" s="55"/>
      <c r="D51" s="55"/>
      <c r="E51" s="56"/>
      <c r="G51" s="151"/>
      <c r="H51" s="151"/>
      <c r="I51" s="151"/>
      <c r="J51" s="151"/>
    </row>
    <row r="52" spans="1:10" ht="10.7" customHeight="1">
      <c r="A52" s="16" t="s">
        <v>85</v>
      </c>
      <c r="B52" s="34">
        <v>0</v>
      </c>
      <c r="C52" s="17">
        <v>15</v>
      </c>
      <c r="D52" s="34">
        <v>1</v>
      </c>
      <c r="E52" s="18">
        <f t="shared" si="8"/>
        <v>0</v>
      </c>
      <c r="G52" s="151"/>
      <c r="H52" s="151"/>
      <c r="I52" s="151"/>
      <c r="J52" s="151"/>
    </row>
    <row r="53" spans="1:10" ht="10.7" customHeight="1">
      <c r="A53" s="16" t="s">
        <v>86</v>
      </c>
      <c r="B53" s="34">
        <v>0</v>
      </c>
      <c r="C53" s="17">
        <v>220</v>
      </c>
      <c r="D53" s="34">
        <v>1</v>
      </c>
      <c r="E53" s="18">
        <f t="shared" si="8"/>
        <v>0</v>
      </c>
      <c r="G53" s="151"/>
      <c r="H53" s="151"/>
      <c r="I53" s="151"/>
      <c r="J53" s="151"/>
    </row>
    <row r="54" spans="1:10" ht="10.7" customHeight="1" thickBot="1">
      <c r="A54" s="63" t="s">
        <v>87</v>
      </c>
      <c r="B54" s="64"/>
      <c r="C54" s="64"/>
      <c r="D54" s="64"/>
      <c r="E54" s="65"/>
      <c r="F54" s="47"/>
      <c r="G54" s="151"/>
      <c r="H54" s="151"/>
      <c r="I54" s="151"/>
      <c r="J54" s="151"/>
    </row>
    <row r="55" spans="1:10" ht="10.7" customHeight="1">
      <c r="A55" s="66" t="s">
        <v>88</v>
      </c>
      <c r="B55" s="67"/>
      <c r="C55" s="23"/>
      <c r="D55" s="22"/>
      <c r="E55" s="24">
        <f>SUM(E9:E51)</f>
        <v>0</v>
      </c>
      <c r="F55" s="14"/>
      <c r="G55" s="151"/>
      <c r="H55" s="151"/>
      <c r="I55" s="151"/>
      <c r="J55" s="151"/>
    </row>
    <row r="56" spans="1:10" ht="10.7" customHeight="1">
      <c r="A56" s="74" t="s">
        <v>89</v>
      </c>
      <c r="B56" s="75"/>
      <c r="C56" s="48">
        <v>0.26</v>
      </c>
      <c r="D56" s="49"/>
      <c r="E56" s="53">
        <f>SUM(C56*E55)</f>
        <v>0</v>
      </c>
      <c r="F56" s="14"/>
      <c r="G56" s="151"/>
      <c r="H56" s="151"/>
      <c r="I56" s="151"/>
      <c r="J56" s="151"/>
    </row>
    <row r="57" spans="1:10" ht="10.7" customHeight="1">
      <c r="A57" s="72" t="s">
        <v>90</v>
      </c>
      <c r="B57" s="72"/>
      <c r="C57" s="72"/>
      <c r="D57" s="73"/>
      <c r="E57" s="50">
        <f>SUM(E55:E56)</f>
        <v>0</v>
      </c>
      <c r="F57" s="51"/>
      <c r="G57" s="151"/>
      <c r="H57" s="151"/>
      <c r="I57" s="151"/>
      <c r="J57" s="151"/>
    </row>
    <row r="58" spans="1:10" ht="12.95" customHeight="1">
      <c r="A58" s="68" t="s">
        <v>91</v>
      </c>
      <c r="B58" s="69"/>
      <c r="C58" s="20">
        <v>0</v>
      </c>
      <c r="D58" s="27">
        <v>0.2</v>
      </c>
      <c r="E58" s="25">
        <f>E55*+D58*C58</f>
        <v>0</v>
      </c>
      <c r="F58" s="14"/>
      <c r="G58" s="151"/>
      <c r="H58" s="151"/>
      <c r="I58" s="151"/>
      <c r="J58" s="151"/>
    </row>
    <row r="59" spans="1:10" ht="12.95" customHeight="1">
      <c r="A59" s="70" t="s">
        <v>92</v>
      </c>
      <c r="B59" s="71"/>
      <c r="C59" s="21"/>
      <c r="D59" s="28">
        <v>7.0000000000000007E-2</v>
      </c>
      <c r="E59" s="26">
        <f>E57*D59</f>
        <v>0</v>
      </c>
      <c r="F59" s="15"/>
      <c r="G59" s="151"/>
      <c r="H59" s="151"/>
      <c r="I59" s="151"/>
      <c r="J59" s="151"/>
    </row>
    <row r="60" spans="1:10" ht="12.95" customHeight="1" thickBot="1">
      <c r="A60" s="60" t="s">
        <v>93</v>
      </c>
      <c r="B60" s="61"/>
      <c r="C60" s="61"/>
      <c r="D60" s="62"/>
      <c r="E60" s="52">
        <f>SUM(E57:E59)</f>
        <v>0</v>
      </c>
      <c r="F60" s="51"/>
      <c r="G60" s="151"/>
      <c r="H60" s="151"/>
      <c r="I60" s="151"/>
      <c r="J60" s="151"/>
    </row>
    <row r="61" spans="1:10" ht="9" customHeight="1">
      <c r="A61" s="11"/>
      <c r="B61" s="11"/>
      <c r="C61" s="11"/>
      <c r="D61" s="11"/>
      <c r="E61" s="51"/>
      <c r="F61" s="51"/>
    </row>
    <row r="62" spans="1:10" ht="12.95" customHeight="1">
      <c r="A62" s="11"/>
      <c r="B62" s="11"/>
      <c r="C62" s="11"/>
      <c r="D62" s="11"/>
      <c r="E62" s="51"/>
      <c r="F62" s="51"/>
    </row>
    <row r="64" spans="1:10" ht="4.5" customHeight="1"/>
    <row r="65" spans="1:1" ht="9.75" customHeight="1"/>
    <row r="66" spans="1:1" ht="12.95" customHeight="1">
      <c r="A66" s="12"/>
    </row>
  </sheetData>
  <sheetProtection selectLockedCells="1"/>
  <mergeCells count="59">
    <mergeCell ref="B5:G5"/>
    <mergeCell ref="G49:J60"/>
    <mergeCell ref="B1:G1"/>
    <mergeCell ref="H1:J1"/>
    <mergeCell ref="A8:E8"/>
    <mergeCell ref="G8:J8"/>
    <mergeCell ref="G7:J7"/>
    <mergeCell ref="H9:J9"/>
    <mergeCell ref="H10:J10"/>
    <mergeCell ref="H11:J11"/>
    <mergeCell ref="G32:G33"/>
    <mergeCell ref="B6:J6"/>
    <mergeCell ref="H12:J12"/>
    <mergeCell ref="H13:J13"/>
    <mergeCell ref="H14:J14"/>
    <mergeCell ref="H15:J15"/>
    <mergeCell ref="H23:J23"/>
    <mergeCell ref="G16:J16"/>
    <mergeCell ref="H22:J22"/>
    <mergeCell ref="H17:J17"/>
    <mergeCell ref="H18:J18"/>
    <mergeCell ref="H19:J19"/>
    <mergeCell ref="H20:J20"/>
    <mergeCell ref="H21:J21"/>
    <mergeCell ref="H24:J24"/>
    <mergeCell ref="H25:J25"/>
    <mergeCell ref="G26:J26"/>
    <mergeCell ref="H40:J41"/>
    <mergeCell ref="H30:J31"/>
    <mergeCell ref="G38:G41"/>
    <mergeCell ref="G36:G37"/>
    <mergeCell ref="G34:G35"/>
    <mergeCell ref="H38:J39"/>
    <mergeCell ref="I27:J27"/>
    <mergeCell ref="H28:J28"/>
    <mergeCell ref="H36:J37"/>
    <mergeCell ref="H34:J35"/>
    <mergeCell ref="G30:G31"/>
    <mergeCell ref="H32:J33"/>
    <mergeCell ref="G42:H42"/>
    <mergeCell ref="G43:H43"/>
    <mergeCell ref="G48:J48"/>
    <mergeCell ref="H44:J45"/>
    <mergeCell ref="G44:G45"/>
    <mergeCell ref="G46:G47"/>
    <mergeCell ref="H46:J47"/>
    <mergeCell ref="A60:D60"/>
    <mergeCell ref="A54:E54"/>
    <mergeCell ref="A55:B55"/>
    <mergeCell ref="A58:B58"/>
    <mergeCell ref="A59:B59"/>
    <mergeCell ref="A57:D57"/>
    <mergeCell ref="A56:B56"/>
    <mergeCell ref="A51:E51"/>
    <mergeCell ref="A19:E19"/>
    <mergeCell ref="A25:E25"/>
    <mergeCell ref="A35:E35"/>
    <mergeCell ref="A41:E41"/>
    <mergeCell ref="A47:E47"/>
  </mergeCells>
  <phoneticPr fontId="0" type="noConversion"/>
  <pageMargins left="0.5" right="0.5" top="0.5" bottom="0.75" header="0.5" footer="0.5"/>
  <pageSetup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7</xdr:col>
                    <xdr:colOff>38100</xdr:colOff>
                    <xdr:row>27</xdr:row>
                    <xdr:rowOff>128588</xdr:rowOff>
                  </from>
                  <to>
                    <xdr:col>7</xdr:col>
                    <xdr:colOff>395288</xdr:colOff>
                    <xdr:row>29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7</xdr:col>
                    <xdr:colOff>528638</xdr:colOff>
                    <xdr:row>27</xdr:row>
                    <xdr:rowOff>128588</xdr:rowOff>
                  </from>
                  <to>
                    <xdr:col>9</xdr:col>
                    <xdr:colOff>76200</xdr:colOff>
                    <xdr:row>29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9</xdr:col>
                    <xdr:colOff>71438</xdr:colOff>
                    <xdr:row>27</xdr:row>
                    <xdr:rowOff>114300</xdr:rowOff>
                  </from>
                  <to>
                    <xdr:col>9</xdr:col>
                    <xdr:colOff>495300</xdr:colOff>
                    <xdr:row>29</xdr:row>
                    <xdr:rowOff>33338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7</xdr:col>
                    <xdr:colOff>571500</xdr:colOff>
                    <xdr:row>25</xdr:row>
                    <xdr:rowOff>109538</xdr:rowOff>
                  </from>
                  <to>
                    <xdr:col>8</xdr:col>
                    <xdr:colOff>261938</xdr:colOff>
                    <xdr:row>27</xdr:row>
                    <xdr:rowOff>52388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9</xdr:col>
                    <xdr:colOff>338138</xdr:colOff>
                    <xdr:row>25</xdr:row>
                    <xdr:rowOff>109538</xdr:rowOff>
                  </from>
                  <to>
                    <xdr:col>9</xdr:col>
                    <xdr:colOff>571500</xdr:colOff>
                    <xdr:row>27</xdr:row>
                    <xdr:rowOff>52388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8</xdr:col>
                    <xdr:colOff>76200</xdr:colOff>
                    <xdr:row>40</xdr:row>
                    <xdr:rowOff>109538</xdr:rowOff>
                  </from>
                  <to>
                    <xdr:col>9</xdr:col>
                    <xdr:colOff>0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8</xdr:col>
                    <xdr:colOff>76200</xdr:colOff>
                    <xdr:row>41</xdr:row>
                    <xdr:rowOff>109538</xdr:rowOff>
                  </from>
                  <to>
                    <xdr:col>9</xdr:col>
                    <xdr:colOff>0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9</xdr:col>
                    <xdr:colOff>114300</xdr:colOff>
                    <xdr:row>40</xdr:row>
                    <xdr:rowOff>109538</xdr:rowOff>
                  </from>
                  <to>
                    <xdr:col>10</xdr:col>
                    <xdr:colOff>76200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9</xdr:col>
                    <xdr:colOff>114300</xdr:colOff>
                    <xdr:row>41</xdr:row>
                    <xdr:rowOff>109538</xdr:rowOff>
                  </from>
                  <to>
                    <xdr:col>10</xdr:col>
                    <xdr:colOff>76200</xdr:colOff>
                    <xdr:row>43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8A03DE483F9AB49B64348D1F8355EBD" ma:contentTypeVersion="18" ma:contentTypeDescription="Create a new document." ma:contentTypeScope="" ma:versionID="1f4ae3056285f21c7b19d5ea17b345c1">
  <xsd:schema xmlns:xsd="http://www.w3.org/2001/XMLSchema" xmlns:xs="http://www.w3.org/2001/XMLSchema" xmlns:p="http://schemas.microsoft.com/office/2006/metadata/properties" xmlns:ns2="e89c8d5e-bbfa-4143-9ae6-80138dcead05" xmlns:ns3="e991b5e1-57d7-41f9-9703-3d5b58a270ba" xmlns:ns4="465d7979-c658-444d-ade1-0eb4352aced3" targetNamespace="http://schemas.microsoft.com/office/2006/metadata/properties" ma:root="true" ma:fieldsID="ce31d43cc4fa89b4629da746f7513524" ns2:_="" ns3:_="" ns4:_="">
    <xsd:import namespace="e89c8d5e-bbfa-4143-9ae6-80138dcead05"/>
    <xsd:import namespace="e991b5e1-57d7-41f9-9703-3d5b58a270ba"/>
    <xsd:import namespace="465d7979-c658-444d-ade1-0eb4352ace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9c8d5e-bbfa-4143-9ae6-80138dce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a9ac1b13-23de-40a0-89ae-2fbf5056aa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91b5e1-57d7-41f9-9703-3d5b58a270ba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007f22fd-885a-49d5-b153-6cab36753ae1}" ma:internalName="TaxCatchAll" ma:showField="CatchAllData" ma:web="{465d7979-c658-444d-ade1-0eb4352aced3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5d7979-c658-444d-ade1-0eb4352aced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9c8d5e-bbfa-4143-9ae6-80138dcead05">
      <Terms xmlns="http://schemas.microsoft.com/office/infopath/2007/PartnerControls"/>
    </lcf76f155ced4ddcb4097134ff3c332f>
    <TaxCatchAll xmlns="e991b5e1-57d7-41f9-9703-3d5b58a270ba" xsi:nil="true"/>
  </documentManagement>
</p:properties>
</file>

<file path=customXml/itemProps1.xml><?xml version="1.0" encoding="utf-8"?>
<ds:datastoreItem xmlns:ds="http://schemas.openxmlformats.org/officeDocument/2006/customXml" ds:itemID="{DDA69868-CDA4-4D59-A61A-41D40A98A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9c8d5e-bbfa-4143-9ae6-80138dcead05"/>
    <ds:schemaRef ds:uri="e991b5e1-57d7-41f9-9703-3d5b58a270ba"/>
    <ds:schemaRef ds:uri="465d7979-c658-444d-ade1-0eb4352ace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635BAC-C825-4E45-B00A-D10D252E43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A52D18-3CB2-45F4-9103-0BD28D94B70A}">
  <ds:schemaRefs>
    <ds:schemaRef ds:uri="http://schemas.microsoft.com/office/2006/metadata/properties"/>
    <ds:schemaRef ds:uri="http://schemas.microsoft.com/office/infopath/2007/PartnerControls"/>
    <ds:schemaRef ds:uri="e89c8d5e-bbfa-4143-9ae6-80138dcead05"/>
    <ds:schemaRef ds:uri="e991b5e1-57d7-41f9-9703-3d5b58a270b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2007-04-13T06:59:16Z</dcterms:created>
  <dcterms:modified xsi:type="dcterms:W3CDTF">2025-08-21T17:48:21Z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0x010100B8A03DE483F9AB49B64348D1F8355EBD</vt:lpwstr>
  </property>
  <property fmtid="{D5CDD505-2E9C-101B-9397-08002B2CF9AE}" pid="3" name="MediaServiceImageTags">
    <vt:lpwstr/>
  </property>
</Properties>
</file>